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<sst xmlns="http://schemas.openxmlformats.org/spreadsheetml/2006/main" count="151" uniqueCount="89">
  <si>
    <t>越秀区总工会2023年度公开招聘社会化工会工作者综合成绩公示</t>
  </si>
  <si>
    <t>序号</t>
  </si>
  <si>
    <t>报考
岗位</t>
  </si>
  <si>
    <t>姓名</t>
  </si>
  <si>
    <t>准考证号</t>
  </si>
  <si>
    <t>笔试成绩</t>
  </si>
  <si>
    <t>折算40%</t>
  </si>
  <si>
    <t>面试成绩</t>
  </si>
  <si>
    <t>折算60%</t>
  </si>
  <si>
    <t>综合成绩</t>
  </si>
  <si>
    <t>岗位
综合排名</t>
  </si>
  <si>
    <t>是否进入
体检环节</t>
  </si>
  <si>
    <t>区新业态行业工会联合会岗</t>
  </si>
  <si>
    <t>郑志坤</t>
  </si>
  <si>
    <t>104202302033</t>
  </si>
  <si>
    <t>是</t>
  </si>
  <si>
    <t>吴苑芳</t>
  </si>
  <si>
    <t>104202302032</t>
  </si>
  <si>
    <t>否</t>
  </si>
  <si>
    <t>蒋伟莹</t>
  </si>
  <si>
    <t>104202302029</t>
  </si>
  <si>
    <t>——</t>
  </si>
  <si>
    <t>李汝琪</t>
  </si>
  <si>
    <t>104202302030</t>
  </si>
  <si>
    <t>谢永贤</t>
  </si>
  <si>
    <t>104202302028</t>
  </si>
  <si>
    <t>区职工服务中心岗</t>
  </si>
  <si>
    <t>何嘉杰</t>
  </si>
  <si>
    <t>104202302024</t>
  </si>
  <si>
    <t>莫婕</t>
  </si>
  <si>
    <t>104202302021</t>
  </si>
  <si>
    <t>潘德智</t>
  </si>
  <si>
    <t>104202302020</t>
  </si>
  <si>
    <t>吴苑瑜</t>
  </si>
  <si>
    <t>104202302019</t>
  </si>
  <si>
    <t>罗伟恩</t>
  </si>
  <si>
    <t>104202302023</t>
  </si>
  <si>
    <t>余洁莹</t>
  </si>
  <si>
    <t>104202302026</t>
  </si>
  <si>
    <t>弃考</t>
  </si>
  <si>
    <t>0.00</t>
  </si>
  <si>
    <t>30.68</t>
  </si>
  <si>
    <t>文秘岗</t>
  </si>
  <si>
    <t>邹雅文</t>
  </si>
  <si>
    <t>104202301025</t>
  </si>
  <si>
    <t>曹逸枫</t>
  </si>
  <si>
    <t>104202301039</t>
  </si>
  <si>
    <t>劳业意</t>
  </si>
  <si>
    <t>104202301032</t>
  </si>
  <si>
    <t>张坤列</t>
  </si>
  <si>
    <t>104202301031</t>
  </si>
  <si>
    <t>李琛怡</t>
  </si>
  <si>
    <t>104202301026</t>
  </si>
  <si>
    <t>粤港澳大湾区职工之家岗</t>
  </si>
  <si>
    <t>张丽庭</t>
  </si>
  <si>
    <t>104202301064</t>
  </si>
  <si>
    <t>范丽君</t>
  </si>
  <si>
    <t>104202301080</t>
  </si>
  <si>
    <t>霍华远</t>
  </si>
  <si>
    <t>104202301061</t>
  </si>
  <si>
    <t>杨小燕</t>
  </si>
  <si>
    <t>104202301070</t>
  </si>
  <si>
    <t>吴耀杰</t>
  </si>
  <si>
    <t>104202301081</t>
  </si>
  <si>
    <t>维权岗</t>
  </si>
  <si>
    <t>李雨桐</t>
  </si>
  <si>
    <t>104202301054</t>
  </si>
  <si>
    <t>街道组织员岗</t>
  </si>
  <si>
    <t>郭敏怡</t>
  </si>
  <si>
    <t>104202302006</t>
  </si>
  <si>
    <t>马颖贤</t>
  </si>
  <si>
    <t>104202302007</t>
  </si>
  <si>
    <t>曾倩敏</t>
  </si>
  <si>
    <t>104202302004</t>
  </si>
  <si>
    <t>周德荣</t>
  </si>
  <si>
    <t>104202302008</t>
  </si>
  <si>
    <t>张媚</t>
  </si>
  <si>
    <t>104202302011</t>
  </si>
  <si>
    <t>梁俊杰</t>
  </si>
  <si>
    <t>104202302001</t>
  </si>
  <si>
    <t>温智铭</t>
  </si>
  <si>
    <t>104202302003</t>
  </si>
  <si>
    <t>姚嘉琪</t>
  </si>
  <si>
    <t>104202302009</t>
  </si>
  <si>
    <t>陈雯娟</t>
  </si>
  <si>
    <t>104202302013</t>
  </si>
  <si>
    <t>马惠清</t>
  </si>
  <si>
    <t>104202302017</t>
  </si>
  <si>
    <t>注：面试成绩未达到60分者不作综合成绩排名。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</si>
</sst>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2"/>
      <name val="宋体"/>
      <charset val="134"/>
    </font>
    <font>
      <sz val="16"/>
      <name val="黑体"/>
      <charset val="134"/>
    </font>
    <font>
      <b/>
      <sz val="14"/>
      <name val="仿宋_GB2312"/>
      <charset val="134"/>
    </font>
    <font>
      <b/>
      <sz val="12"/>
      <name val="宋体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2"/>
      <color theme="1"/>
      <name val="Times New Roman"/>
      <charset val="0"/>
    </font>
    <font>
      <sz val="12"/>
      <name val="Times New Roman"/>
      <charset val="0"/>
    </font>
    <font>
      <sz val="12"/>
      <name val="宋体"/>
      <charset val="0"/>
    </font>
    <font>
      <sz val="12"/>
      <color theme="1"/>
      <name val="仿宋_GB2312"/>
      <charset val="134"/>
    </font>
    <font>
      <b/>
      <sz val="12"/>
      <name val="仿宋_GB2312"/>
      <charset val="134"/>
    </font>
    <font>
      <sz val="12"/>
      <name val="Microsoft YaHei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34" borderId="0" applyNumberFormat="0" applyFon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49" fontId="2" fillId="0" borderId="1" xfId="49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0" fillId="0" borderId="0" xfId="0" applyFont="1" applyFill="1">
      <alignment vertical="center"/>
    </xf>
    <xf numFmtId="49" fontId="0" fillId="0" borderId="0" xfId="0" applyNumberFormat="1" applyFont="1" applyFill="1">
      <alignment vertical="center"/>
    </xf>
    <xf numFmtId="176" fontId="0" fillId="0" borderId="0" xfId="0" applyNumberFormat="1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成绩排序 " xfId="49"/>
    <cellStyle name="@ET_Style?CF_Style_2" xfId="50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zoomScale="115" zoomScaleNormal="115" topLeftCell="A26" workbookViewId="0">
      <selection activeCell="A36" sqref="A36:K37"/>
    </sheetView>
  </sheetViews>
  <sheetFormatPr defaultColWidth="9" defaultRowHeight="14.25"/>
  <cols>
    <col min="1" max="1" width="4.88333333333333" customWidth="1"/>
    <col min="2" max="2" width="12.7166666666667" customWidth="1"/>
    <col min="3" max="3" width="9.675" customWidth="1"/>
    <col min="4" max="4" width="15.65" style="1" customWidth="1"/>
    <col min="5" max="5" width="9.66666666666667" style="2" customWidth="1"/>
    <col min="6" max="6" width="9.88333333333333" style="2" customWidth="1"/>
    <col min="7" max="7" width="9.775" style="2" customWidth="1"/>
    <col min="8" max="8" width="10.3166666666667" style="2" customWidth="1"/>
    <col min="9" max="9" width="10.4333333333333" style="2" customWidth="1"/>
    <col min="10" max="10" width="9.23333333333333" style="2" customWidth="1"/>
    <col min="11" max="11" width="10.6416666666667" style="3" customWidth="1"/>
  </cols>
  <sheetData>
    <row r="1" ht="39" customHeight="1" spans="1:11">
      <c r="A1" s="4" t="s">
        <v>0</v>
      </c>
      <c r="B1" s="4"/>
      <c r="C1" s="4"/>
      <c r="D1" s="4"/>
      <c r="E1" s="4"/>
      <c r="F1" s="5"/>
      <c r="G1" s="4"/>
      <c r="H1" s="5"/>
      <c r="I1" s="5"/>
      <c r="J1" s="4"/>
      <c r="K1" s="4"/>
    </row>
    <row r="2" ht="43" customHeight="1" spans="1:11">
      <c r="A2" s="6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10" t="s">
        <v>7</v>
      </c>
      <c r="H2" s="10" t="s">
        <v>8</v>
      </c>
      <c r="I2" s="10" t="s">
        <v>9</v>
      </c>
      <c r="J2" s="27" t="s">
        <v>10</v>
      </c>
      <c r="K2" s="28" t="s">
        <v>11</v>
      </c>
    </row>
    <row r="3" ht="46" customHeight="1" spans="1:11">
      <c r="A3" s="11">
        <v>1</v>
      </c>
      <c r="B3" s="12" t="s">
        <v>12</v>
      </c>
      <c r="C3" s="13" t="s">
        <v>13</v>
      </c>
      <c r="D3" s="14" t="s">
        <v>14</v>
      </c>
      <c r="E3" s="15">
        <v>83.81</v>
      </c>
      <c r="F3" s="16">
        <f t="shared" ref="F3:F11" si="0">SUM(E3*0.4)</f>
        <v>33.524</v>
      </c>
      <c r="G3" s="16">
        <v>69</v>
      </c>
      <c r="H3" s="17">
        <f t="shared" ref="H3:H11" si="1">G3*0.6</f>
        <v>41.4</v>
      </c>
      <c r="I3" s="16">
        <f>F3+H3</f>
        <v>74.924</v>
      </c>
      <c r="J3" s="29">
        <v>1</v>
      </c>
      <c r="K3" s="30" t="s">
        <v>15</v>
      </c>
    </row>
    <row r="4" ht="46" customHeight="1" spans="1:11">
      <c r="A4" s="11">
        <v>2</v>
      </c>
      <c r="B4" s="12" t="s">
        <v>12</v>
      </c>
      <c r="C4" s="13" t="s">
        <v>16</v>
      </c>
      <c r="D4" s="14" t="s">
        <v>17</v>
      </c>
      <c r="E4" s="15">
        <v>77.01</v>
      </c>
      <c r="F4" s="16">
        <f t="shared" si="0"/>
        <v>30.804</v>
      </c>
      <c r="G4" s="16">
        <v>64.7</v>
      </c>
      <c r="H4" s="17">
        <f t="shared" si="1"/>
        <v>38.82</v>
      </c>
      <c r="I4" s="16">
        <f t="shared" ref="I4:I34" si="2">F4+H4</f>
        <v>69.624</v>
      </c>
      <c r="J4" s="29">
        <v>2</v>
      </c>
      <c r="K4" s="31" t="s">
        <v>18</v>
      </c>
    </row>
    <row r="5" ht="47" customHeight="1" spans="1:11">
      <c r="A5" s="11">
        <v>3</v>
      </c>
      <c r="B5" s="12" t="s">
        <v>12</v>
      </c>
      <c r="C5" s="13" t="s">
        <v>19</v>
      </c>
      <c r="D5" s="14" t="s">
        <v>20</v>
      </c>
      <c r="E5" s="15">
        <v>85.93</v>
      </c>
      <c r="F5" s="16">
        <f t="shared" si="0"/>
        <v>34.372</v>
      </c>
      <c r="G5" s="16">
        <v>55.3</v>
      </c>
      <c r="H5" s="17">
        <f t="shared" si="1"/>
        <v>33.18</v>
      </c>
      <c r="I5" s="16">
        <f t="shared" si="2"/>
        <v>67.552</v>
      </c>
      <c r="J5" s="32" t="s">
        <v>21</v>
      </c>
      <c r="K5" s="31" t="s">
        <v>18</v>
      </c>
    </row>
    <row r="6" ht="49" customHeight="1" spans="1:11">
      <c r="A6" s="11">
        <v>4</v>
      </c>
      <c r="B6" s="12" t="s">
        <v>12</v>
      </c>
      <c r="C6" s="13" t="s">
        <v>22</v>
      </c>
      <c r="D6" s="14" t="s">
        <v>23</v>
      </c>
      <c r="E6" s="15">
        <v>85.66</v>
      </c>
      <c r="F6" s="16">
        <f t="shared" si="0"/>
        <v>34.264</v>
      </c>
      <c r="G6" s="16">
        <v>53.7</v>
      </c>
      <c r="H6" s="17">
        <f t="shared" si="1"/>
        <v>32.22</v>
      </c>
      <c r="I6" s="16">
        <f t="shared" si="2"/>
        <v>66.484</v>
      </c>
      <c r="J6" s="33" t="s">
        <v>21</v>
      </c>
      <c r="K6" s="31" t="s">
        <v>18</v>
      </c>
    </row>
    <row r="7" ht="44" customHeight="1" spans="1:11">
      <c r="A7" s="11">
        <v>5</v>
      </c>
      <c r="B7" s="12" t="s">
        <v>12</v>
      </c>
      <c r="C7" s="13" t="s">
        <v>24</v>
      </c>
      <c r="D7" s="14" t="s">
        <v>25</v>
      </c>
      <c r="E7" s="15">
        <v>76.75</v>
      </c>
      <c r="F7" s="16">
        <f t="shared" si="0"/>
        <v>30.7</v>
      </c>
      <c r="G7" s="16">
        <v>53.9</v>
      </c>
      <c r="H7" s="17">
        <f t="shared" si="1"/>
        <v>32.34</v>
      </c>
      <c r="I7" s="16">
        <f t="shared" si="2"/>
        <v>63.04</v>
      </c>
      <c r="J7" s="33" t="s">
        <v>21</v>
      </c>
      <c r="K7" s="31" t="s">
        <v>18</v>
      </c>
    </row>
    <row r="8" ht="33" customHeight="1" spans="1:11">
      <c r="A8" s="11">
        <v>6</v>
      </c>
      <c r="B8" s="12" t="s">
        <v>26</v>
      </c>
      <c r="C8" s="13" t="s">
        <v>27</v>
      </c>
      <c r="D8" s="14" t="s">
        <v>28</v>
      </c>
      <c r="E8" s="15">
        <v>85.33</v>
      </c>
      <c r="F8" s="16">
        <f t="shared" si="0"/>
        <v>34.132</v>
      </c>
      <c r="G8" s="16">
        <v>83.7</v>
      </c>
      <c r="H8" s="17">
        <f t="shared" si="1"/>
        <v>50.22</v>
      </c>
      <c r="I8" s="16">
        <f t="shared" si="2"/>
        <v>84.352</v>
      </c>
      <c r="J8" s="29">
        <v>1</v>
      </c>
      <c r="K8" s="30" t="s">
        <v>15</v>
      </c>
    </row>
    <row r="9" ht="30" customHeight="1" spans="1:11">
      <c r="A9" s="11">
        <v>7</v>
      </c>
      <c r="B9" s="12" t="s">
        <v>26</v>
      </c>
      <c r="C9" s="13" t="s">
        <v>29</v>
      </c>
      <c r="D9" s="14" t="s">
        <v>30</v>
      </c>
      <c r="E9" s="15">
        <v>61.58</v>
      </c>
      <c r="F9" s="16">
        <f t="shared" si="0"/>
        <v>24.632</v>
      </c>
      <c r="G9" s="16">
        <v>87.1</v>
      </c>
      <c r="H9" s="17">
        <f t="shared" si="1"/>
        <v>52.26</v>
      </c>
      <c r="I9" s="16">
        <f t="shared" si="2"/>
        <v>76.892</v>
      </c>
      <c r="J9" s="29">
        <v>2</v>
      </c>
      <c r="K9" s="30" t="s">
        <v>15</v>
      </c>
    </row>
    <row r="10" ht="32" customHeight="1" spans="1:11">
      <c r="A10" s="11">
        <v>8</v>
      </c>
      <c r="B10" s="12" t="s">
        <v>26</v>
      </c>
      <c r="C10" s="13" t="s">
        <v>31</v>
      </c>
      <c r="D10" s="14" t="s">
        <v>32</v>
      </c>
      <c r="E10" s="15">
        <v>86.99</v>
      </c>
      <c r="F10" s="16">
        <f t="shared" si="0"/>
        <v>34.796</v>
      </c>
      <c r="G10" s="16">
        <v>63.2</v>
      </c>
      <c r="H10" s="17">
        <f t="shared" si="1"/>
        <v>37.92</v>
      </c>
      <c r="I10" s="16">
        <f t="shared" si="2"/>
        <v>72.716</v>
      </c>
      <c r="J10" s="29">
        <v>3</v>
      </c>
      <c r="K10" s="31" t="s">
        <v>18</v>
      </c>
    </row>
    <row r="11" ht="29" customHeight="1" spans="1:11">
      <c r="A11" s="11">
        <v>9</v>
      </c>
      <c r="B11" s="12" t="s">
        <v>26</v>
      </c>
      <c r="C11" s="13" t="s">
        <v>33</v>
      </c>
      <c r="D11" s="14" t="s">
        <v>34</v>
      </c>
      <c r="E11" s="15">
        <v>84.68</v>
      </c>
      <c r="F11" s="16">
        <f t="shared" si="0"/>
        <v>33.872</v>
      </c>
      <c r="G11" s="16">
        <v>61.1</v>
      </c>
      <c r="H11" s="17">
        <f t="shared" si="1"/>
        <v>36.66</v>
      </c>
      <c r="I11" s="16">
        <f t="shared" si="2"/>
        <v>70.532</v>
      </c>
      <c r="J11" s="29">
        <v>4</v>
      </c>
      <c r="K11" s="31" t="s">
        <v>18</v>
      </c>
    </row>
    <row r="12" ht="29" customHeight="1" spans="1:11">
      <c r="A12" s="11">
        <v>10</v>
      </c>
      <c r="B12" s="12" t="s">
        <v>26</v>
      </c>
      <c r="C12" s="13" t="s">
        <v>35</v>
      </c>
      <c r="D12" s="14" t="s">
        <v>36</v>
      </c>
      <c r="E12" s="15">
        <v>82.91</v>
      </c>
      <c r="F12" s="16">
        <f t="shared" ref="F12:F22" si="3">SUM(E12*0.4)</f>
        <v>33.164</v>
      </c>
      <c r="G12" s="16">
        <v>62.1</v>
      </c>
      <c r="H12" s="17">
        <f t="shared" ref="H12:H16" si="4">G12*0.6</f>
        <v>37.26</v>
      </c>
      <c r="I12" s="16">
        <f t="shared" si="2"/>
        <v>70.424</v>
      </c>
      <c r="J12" s="29">
        <v>5</v>
      </c>
      <c r="K12" s="31" t="s">
        <v>18</v>
      </c>
    </row>
    <row r="13" ht="33" customHeight="1" spans="1:11">
      <c r="A13" s="11">
        <v>11</v>
      </c>
      <c r="B13" s="12" t="s">
        <v>26</v>
      </c>
      <c r="C13" s="13" t="s">
        <v>37</v>
      </c>
      <c r="D13" s="14" t="s">
        <v>38</v>
      </c>
      <c r="E13" s="15">
        <v>76.69</v>
      </c>
      <c r="F13" s="16">
        <f t="shared" si="3"/>
        <v>30.676</v>
      </c>
      <c r="G13" s="18" t="s">
        <v>39</v>
      </c>
      <c r="H13" s="17" t="s">
        <v>40</v>
      </c>
      <c r="I13" s="34" t="s">
        <v>41</v>
      </c>
      <c r="J13" s="29" t="s">
        <v>21</v>
      </c>
      <c r="K13" s="31" t="s">
        <v>18</v>
      </c>
    </row>
    <row r="14" ht="26" customHeight="1" spans="1:11">
      <c r="A14" s="11">
        <v>12</v>
      </c>
      <c r="B14" s="19" t="s">
        <v>42</v>
      </c>
      <c r="C14" s="13" t="s">
        <v>43</v>
      </c>
      <c r="D14" s="14" t="s">
        <v>44</v>
      </c>
      <c r="E14" s="20">
        <v>86.6</v>
      </c>
      <c r="F14" s="16">
        <f t="shared" si="3"/>
        <v>34.64</v>
      </c>
      <c r="G14" s="16">
        <v>87.2</v>
      </c>
      <c r="H14" s="17">
        <f t="shared" si="4"/>
        <v>52.32</v>
      </c>
      <c r="I14" s="16">
        <f t="shared" si="2"/>
        <v>86.96</v>
      </c>
      <c r="J14" s="29">
        <v>1</v>
      </c>
      <c r="K14" s="30" t="s">
        <v>15</v>
      </c>
    </row>
    <row r="15" ht="26" customHeight="1" spans="1:11">
      <c r="A15" s="11">
        <v>13</v>
      </c>
      <c r="B15" s="19" t="s">
        <v>42</v>
      </c>
      <c r="C15" s="13" t="s">
        <v>45</v>
      </c>
      <c r="D15" s="14" t="s">
        <v>46</v>
      </c>
      <c r="E15" s="15">
        <v>83.35</v>
      </c>
      <c r="F15" s="16">
        <f t="shared" si="3"/>
        <v>33.34</v>
      </c>
      <c r="G15" s="16">
        <v>89</v>
      </c>
      <c r="H15" s="17">
        <f t="shared" si="4"/>
        <v>53.4</v>
      </c>
      <c r="I15" s="16">
        <f t="shared" si="2"/>
        <v>86.74</v>
      </c>
      <c r="J15" s="29">
        <v>2</v>
      </c>
      <c r="K15" s="31" t="s">
        <v>18</v>
      </c>
    </row>
    <row r="16" ht="25" customHeight="1" spans="1:11">
      <c r="A16" s="11">
        <v>14</v>
      </c>
      <c r="B16" s="19" t="s">
        <v>42</v>
      </c>
      <c r="C16" s="13" t="s">
        <v>47</v>
      </c>
      <c r="D16" s="14" t="s">
        <v>48</v>
      </c>
      <c r="E16" s="15">
        <v>87.55</v>
      </c>
      <c r="F16" s="16">
        <f t="shared" si="3"/>
        <v>35.02</v>
      </c>
      <c r="G16" s="16">
        <v>64.3</v>
      </c>
      <c r="H16" s="17">
        <f t="shared" si="4"/>
        <v>38.58</v>
      </c>
      <c r="I16" s="16">
        <f t="shared" si="2"/>
        <v>73.6</v>
      </c>
      <c r="J16" s="29">
        <v>3</v>
      </c>
      <c r="K16" s="31" t="s">
        <v>18</v>
      </c>
    </row>
    <row r="17" ht="23" customHeight="1" spans="1:11">
      <c r="A17" s="11">
        <v>15</v>
      </c>
      <c r="B17" s="19" t="s">
        <v>42</v>
      </c>
      <c r="C17" s="13" t="s">
        <v>49</v>
      </c>
      <c r="D17" s="14" t="s">
        <v>50</v>
      </c>
      <c r="E17" s="15">
        <v>85.6</v>
      </c>
      <c r="F17" s="16">
        <f t="shared" si="3"/>
        <v>34.24</v>
      </c>
      <c r="G17" s="16">
        <v>63.6</v>
      </c>
      <c r="H17" s="17">
        <f t="shared" ref="H17:H21" si="5">G17*0.6</f>
        <v>38.16</v>
      </c>
      <c r="I17" s="16">
        <f t="shared" si="2"/>
        <v>72.4</v>
      </c>
      <c r="J17" s="29">
        <v>4</v>
      </c>
      <c r="K17" s="31" t="s">
        <v>18</v>
      </c>
    </row>
    <row r="18" ht="26" customHeight="1" spans="1:11">
      <c r="A18" s="11">
        <v>16</v>
      </c>
      <c r="B18" s="19" t="s">
        <v>42</v>
      </c>
      <c r="C18" s="13" t="s">
        <v>51</v>
      </c>
      <c r="D18" s="14" t="s">
        <v>52</v>
      </c>
      <c r="E18" s="20">
        <v>83.9</v>
      </c>
      <c r="F18" s="16">
        <f t="shared" si="3"/>
        <v>33.56</v>
      </c>
      <c r="G18" s="16">
        <v>62.1</v>
      </c>
      <c r="H18" s="17">
        <f t="shared" si="5"/>
        <v>37.26</v>
      </c>
      <c r="I18" s="16">
        <f t="shared" si="2"/>
        <v>70.82</v>
      </c>
      <c r="J18" s="29">
        <v>5</v>
      </c>
      <c r="K18" s="31" t="s">
        <v>18</v>
      </c>
    </row>
    <row r="19" ht="37" customHeight="1" spans="1:11">
      <c r="A19" s="11">
        <v>17</v>
      </c>
      <c r="B19" s="19" t="s">
        <v>53</v>
      </c>
      <c r="C19" s="13" t="s">
        <v>54</v>
      </c>
      <c r="D19" s="14" t="s">
        <v>55</v>
      </c>
      <c r="E19" s="20">
        <v>84</v>
      </c>
      <c r="F19" s="16">
        <f t="shared" si="3"/>
        <v>33.6</v>
      </c>
      <c r="G19" s="16">
        <v>74</v>
      </c>
      <c r="H19" s="17">
        <f t="shared" si="5"/>
        <v>44.4</v>
      </c>
      <c r="I19" s="16">
        <f t="shared" si="2"/>
        <v>78</v>
      </c>
      <c r="J19" s="29">
        <v>1</v>
      </c>
      <c r="K19" s="30" t="s">
        <v>15</v>
      </c>
    </row>
    <row r="20" ht="39" customHeight="1" spans="1:11">
      <c r="A20" s="11">
        <v>18</v>
      </c>
      <c r="B20" s="19" t="s">
        <v>53</v>
      </c>
      <c r="C20" s="13" t="s">
        <v>56</v>
      </c>
      <c r="D20" s="14" t="s">
        <v>57</v>
      </c>
      <c r="E20" s="20">
        <v>87.95</v>
      </c>
      <c r="F20" s="16">
        <f t="shared" si="3"/>
        <v>35.18</v>
      </c>
      <c r="G20" s="16">
        <v>68.8</v>
      </c>
      <c r="H20" s="17">
        <f t="shared" si="5"/>
        <v>41.28</v>
      </c>
      <c r="I20" s="16">
        <f t="shared" si="2"/>
        <v>76.46</v>
      </c>
      <c r="J20" s="29">
        <v>2</v>
      </c>
      <c r="K20" s="31" t="s">
        <v>18</v>
      </c>
    </row>
    <row r="21" ht="42" customHeight="1" spans="1:11">
      <c r="A21" s="11">
        <v>19</v>
      </c>
      <c r="B21" s="19" t="s">
        <v>53</v>
      </c>
      <c r="C21" s="21" t="s">
        <v>58</v>
      </c>
      <c r="D21" s="14" t="s">
        <v>59</v>
      </c>
      <c r="E21" s="15">
        <v>86.8</v>
      </c>
      <c r="F21" s="16">
        <f t="shared" si="3"/>
        <v>34.72</v>
      </c>
      <c r="G21" s="16">
        <v>67.8</v>
      </c>
      <c r="H21" s="17">
        <f t="shared" si="5"/>
        <v>40.68</v>
      </c>
      <c r="I21" s="16">
        <f t="shared" si="2"/>
        <v>75.4</v>
      </c>
      <c r="J21" s="29">
        <v>3</v>
      </c>
      <c r="K21" s="31" t="s">
        <v>18</v>
      </c>
    </row>
    <row r="22" ht="43" customHeight="1" spans="1:11">
      <c r="A22" s="11">
        <v>20</v>
      </c>
      <c r="B22" s="19" t="s">
        <v>53</v>
      </c>
      <c r="C22" s="13" t="s">
        <v>60</v>
      </c>
      <c r="D22" s="14" t="s">
        <v>61</v>
      </c>
      <c r="E22" s="15">
        <v>84.05</v>
      </c>
      <c r="F22" s="16">
        <f t="shared" si="3"/>
        <v>33.62</v>
      </c>
      <c r="G22" s="16">
        <v>60.6</v>
      </c>
      <c r="H22" s="17">
        <f t="shared" ref="H22:H34" si="6">G22*0.6</f>
        <v>36.36</v>
      </c>
      <c r="I22" s="16">
        <f t="shared" si="2"/>
        <v>69.98</v>
      </c>
      <c r="J22" s="29">
        <v>4</v>
      </c>
      <c r="K22" s="31" t="s">
        <v>18</v>
      </c>
    </row>
    <row r="23" ht="46" customHeight="1" spans="1:11">
      <c r="A23" s="11">
        <v>21</v>
      </c>
      <c r="B23" s="19" t="s">
        <v>53</v>
      </c>
      <c r="C23" s="13" t="s">
        <v>62</v>
      </c>
      <c r="D23" s="14" t="s">
        <v>63</v>
      </c>
      <c r="E23" s="15">
        <v>86.55</v>
      </c>
      <c r="F23" s="16">
        <f t="shared" ref="F23:F34" si="7">SUM(E23*0.4)</f>
        <v>34.62</v>
      </c>
      <c r="G23" s="18" t="s">
        <v>39</v>
      </c>
      <c r="H23" s="22" t="s">
        <v>40</v>
      </c>
      <c r="I23" s="34">
        <f t="shared" si="2"/>
        <v>34.62</v>
      </c>
      <c r="J23" s="29" t="s">
        <v>21</v>
      </c>
      <c r="K23" s="31" t="s">
        <v>18</v>
      </c>
    </row>
    <row r="24" ht="33" customHeight="1" spans="1:11">
      <c r="A24" s="11">
        <v>22</v>
      </c>
      <c r="B24" s="19" t="s">
        <v>64</v>
      </c>
      <c r="C24" s="13" t="s">
        <v>65</v>
      </c>
      <c r="D24" s="14" t="s">
        <v>66</v>
      </c>
      <c r="E24" s="15">
        <v>75.15</v>
      </c>
      <c r="F24" s="16">
        <f t="shared" si="7"/>
        <v>30.06</v>
      </c>
      <c r="G24" s="16">
        <v>87.5</v>
      </c>
      <c r="H24" s="17">
        <f t="shared" si="6"/>
        <v>52.5</v>
      </c>
      <c r="I24" s="16">
        <f t="shared" si="2"/>
        <v>82.56</v>
      </c>
      <c r="J24" s="29">
        <v>1</v>
      </c>
      <c r="K24" s="30" t="s">
        <v>15</v>
      </c>
    </row>
    <row r="25" ht="33" customHeight="1" spans="1:11">
      <c r="A25" s="11">
        <v>23</v>
      </c>
      <c r="B25" s="19" t="s">
        <v>67</v>
      </c>
      <c r="C25" s="13" t="s">
        <v>68</v>
      </c>
      <c r="D25" s="14" t="s">
        <v>69</v>
      </c>
      <c r="E25" s="15">
        <v>84.81</v>
      </c>
      <c r="F25" s="16">
        <f t="shared" si="7"/>
        <v>33.924</v>
      </c>
      <c r="G25" s="16">
        <v>87.9</v>
      </c>
      <c r="H25" s="17">
        <f t="shared" si="6"/>
        <v>52.74</v>
      </c>
      <c r="I25" s="16">
        <f t="shared" si="2"/>
        <v>86.664</v>
      </c>
      <c r="J25" s="29">
        <v>1</v>
      </c>
      <c r="K25" s="30" t="s">
        <v>15</v>
      </c>
    </row>
    <row r="26" ht="33" customHeight="1" spans="1:11">
      <c r="A26" s="11">
        <v>24</v>
      </c>
      <c r="B26" s="19" t="s">
        <v>67</v>
      </c>
      <c r="C26" s="13" t="s">
        <v>70</v>
      </c>
      <c r="D26" s="14" t="s">
        <v>71</v>
      </c>
      <c r="E26" s="15">
        <v>88.74</v>
      </c>
      <c r="F26" s="16">
        <f t="shared" si="7"/>
        <v>35.496</v>
      </c>
      <c r="G26" s="16">
        <v>80.4</v>
      </c>
      <c r="H26" s="17">
        <f t="shared" si="6"/>
        <v>48.24</v>
      </c>
      <c r="I26" s="16">
        <f t="shared" si="2"/>
        <v>83.736</v>
      </c>
      <c r="J26" s="29">
        <v>2</v>
      </c>
      <c r="K26" s="30" t="s">
        <v>15</v>
      </c>
    </row>
    <row r="27" ht="33" customHeight="1" spans="1:11">
      <c r="A27" s="11">
        <v>25</v>
      </c>
      <c r="B27" s="19" t="s">
        <v>67</v>
      </c>
      <c r="C27" s="13" t="s">
        <v>72</v>
      </c>
      <c r="D27" s="14" t="s">
        <v>73</v>
      </c>
      <c r="E27" s="15">
        <v>83.56</v>
      </c>
      <c r="F27" s="16">
        <f t="shared" si="7"/>
        <v>33.424</v>
      </c>
      <c r="G27" s="16">
        <v>76.2</v>
      </c>
      <c r="H27" s="17">
        <f t="shared" si="6"/>
        <v>45.72</v>
      </c>
      <c r="I27" s="16">
        <f t="shared" si="2"/>
        <v>79.144</v>
      </c>
      <c r="J27" s="29">
        <v>3</v>
      </c>
      <c r="K27" s="31" t="s">
        <v>18</v>
      </c>
    </row>
    <row r="28" ht="33" customHeight="1" spans="1:11">
      <c r="A28" s="11">
        <v>26</v>
      </c>
      <c r="B28" s="19" t="s">
        <v>67</v>
      </c>
      <c r="C28" s="13" t="s">
        <v>74</v>
      </c>
      <c r="D28" s="14" t="s">
        <v>75</v>
      </c>
      <c r="E28" s="15">
        <v>83.87</v>
      </c>
      <c r="F28" s="16">
        <f t="shared" si="7"/>
        <v>33.548</v>
      </c>
      <c r="G28" s="16">
        <v>74.9</v>
      </c>
      <c r="H28" s="17">
        <f t="shared" si="6"/>
        <v>44.94</v>
      </c>
      <c r="I28" s="16">
        <f t="shared" si="2"/>
        <v>78.488</v>
      </c>
      <c r="J28" s="29">
        <v>4</v>
      </c>
      <c r="K28" s="31" t="s">
        <v>18</v>
      </c>
    </row>
    <row r="29" ht="33" customHeight="1" spans="1:11">
      <c r="A29" s="11">
        <v>27</v>
      </c>
      <c r="B29" s="19" t="s">
        <v>67</v>
      </c>
      <c r="C29" s="13" t="s">
        <v>76</v>
      </c>
      <c r="D29" s="14" t="s">
        <v>77</v>
      </c>
      <c r="E29" s="15">
        <v>83.35</v>
      </c>
      <c r="F29" s="16">
        <f t="shared" si="7"/>
        <v>33.34</v>
      </c>
      <c r="G29" s="16">
        <v>69</v>
      </c>
      <c r="H29" s="17">
        <f t="shared" si="6"/>
        <v>41.4</v>
      </c>
      <c r="I29" s="16">
        <f t="shared" si="2"/>
        <v>74.74</v>
      </c>
      <c r="J29" s="29">
        <v>5</v>
      </c>
      <c r="K29" s="31" t="s">
        <v>18</v>
      </c>
    </row>
    <row r="30" ht="33" customHeight="1" spans="1:11">
      <c r="A30" s="11">
        <v>28</v>
      </c>
      <c r="B30" s="19" t="s">
        <v>67</v>
      </c>
      <c r="C30" s="13" t="s">
        <v>78</v>
      </c>
      <c r="D30" s="14" t="s">
        <v>79</v>
      </c>
      <c r="E30" s="15">
        <v>82.33</v>
      </c>
      <c r="F30" s="16">
        <f t="shared" si="7"/>
        <v>32.932</v>
      </c>
      <c r="G30" s="16">
        <v>65.8</v>
      </c>
      <c r="H30" s="17">
        <f t="shared" si="6"/>
        <v>39.48</v>
      </c>
      <c r="I30" s="16">
        <f t="shared" si="2"/>
        <v>72.412</v>
      </c>
      <c r="J30" s="29">
        <v>6</v>
      </c>
      <c r="K30" s="31" t="s">
        <v>18</v>
      </c>
    </row>
    <row r="31" ht="33" customHeight="1" spans="1:11">
      <c r="A31" s="11">
        <v>29</v>
      </c>
      <c r="B31" s="19" t="s">
        <v>67</v>
      </c>
      <c r="C31" s="13" t="s">
        <v>80</v>
      </c>
      <c r="D31" s="14" t="s">
        <v>81</v>
      </c>
      <c r="E31" s="15">
        <v>80.77</v>
      </c>
      <c r="F31" s="16">
        <f t="shared" si="7"/>
        <v>32.308</v>
      </c>
      <c r="G31" s="16">
        <v>66.8</v>
      </c>
      <c r="H31" s="17">
        <f t="shared" si="6"/>
        <v>40.08</v>
      </c>
      <c r="I31" s="16">
        <f t="shared" si="2"/>
        <v>72.388</v>
      </c>
      <c r="J31" s="29">
        <v>7</v>
      </c>
      <c r="K31" s="31" t="s">
        <v>18</v>
      </c>
    </row>
    <row r="32" ht="33" customHeight="1" spans="1:11">
      <c r="A32" s="11">
        <v>30</v>
      </c>
      <c r="B32" s="19" t="s">
        <v>67</v>
      </c>
      <c r="C32" s="13" t="s">
        <v>82</v>
      </c>
      <c r="D32" s="14" t="s">
        <v>83</v>
      </c>
      <c r="E32" s="15">
        <v>83.08</v>
      </c>
      <c r="F32" s="16">
        <f t="shared" si="7"/>
        <v>33.232</v>
      </c>
      <c r="G32" s="16">
        <v>63.6</v>
      </c>
      <c r="H32" s="17">
        <f t="shared" si="6"/>
        <v>38.16</v>
      </c>
      <c r="I32" s="16">
        <f t="shared" si="2"/>
        <v>71.392</v>
      </c>
      <c r="J32" s="29">
        <v>8</v>
      </c>
      <c r="K32" s="31" t="s">
        <v>18</v>
      </c>
    </row>
    <row r="33" ht="33" customHeight="1" spans="1:11">
      <c r="A33" s="11">
        <v>31</v>
      </c>
      <c r="B33" s="19" t="s">
        <v>67</v>
      </c>
      <c r="C33" s="13" t="s">
        <v>84</v>
      </c>
      <c r="D33" s="14" t="s">
        <v>85</v>
      </c>
      <c r="E33" s="15">
        <v>82.83</v>
      </c>
      <c r="F33" s="16">
        <f t="shared" si="7"/>
        <v>33.132</v>
      </c>
      <c r="G33" s="16">
        <v>62.1</v>
      </c>
      <c r="H33" s="17">
        <f t="shared" si="6"/>
        <v>37.26</v>
      </c>
      <c r="I33" s="16">
        <f t="shared" si="2"/>
        <v>70.392</v>
      </c>
      <c r="J33" s="29">
        <v>9</v>
      </c>
      <c r="K33" s="31" t="s">
        <v>18</v>
      </c>
    </row>
    <row r="34" ht="31" customHeight="1" spans="1:11">
      <c r="A34" s="11">
        <v>32</v>
      </c>
      <c r="B34" s="19" t="s">
        <v>67</v>
      </c>
      <c r="C34" s="13" t="s">
        <v>86</v>
      </c>
      <c r="D34" s="14" t="s">
        <v>87</v>
      </c>
      <c r="E34" s="15">
        <v>80.52</v>
      </c>
      <c r="F34" s="16">
        <f t="shared" si="7"/>
        <v>32.208</v>
      </c>
      <c r="G34" s="16">
        <v>61</v>
      </c>
      <c r="H34" s="17">
        <f t="shared" si="6"/>
        <v>36.6</v>
      </c>
      <c r="I34" s="16">
        <f t="shared" si="2"/>
        <v>68.808</v>
      </c>
      <c r="J34" s="29">
        <v>10</v>
      </c>
      <c r="K34" s="31" t="s">
        <v>18</v>
      </c>
    </row>
    <row r="35" spans="1:10">
      <c r="A35" s="23"/>
      <c r="B35" s="23"/>
      <c r="C35" s="23"/>
      <c r="D35" s="24"/>
      <c r="E35" s="25"/>
      <c r="F35" s="25"/>
      <c r="G35" s="25"/>
      <c r="H35" s="25"/>
      <c r="I35" s="25"/>
      <c r="J35" s="25"/>
    </row>
    <row r="36" spans="1:11">
      <c r="A36" s="26" t="s">
        <v>88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</row>
    <row r="37" spans="1:11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</row>
  </sheetData>
  <mergeCells count="2">
    <mergeCell ref="A1:K1"/>
    <mergeCell ref="A36:K37"/>
  </mergeCells>
  <conditionalFormatting sqref="C10:D10 C15:D15 C17:D17 C19:D19">
    <cfRule type="expression" dxfId="0" priority="3" stopIfTrue="1">
      <formula>AND(COUNTIF($C$4:$C$34,C10)&gt;1,NOT(ISBLANK(C10)))</formula>
    </cfRule>
  </conditionalFormatting>
  <conditionalFormatting sqref="C18 C20:C21">
    <cfRule type="expression" dxfId="0" priority="1" stopIfTrue="1">
      <formula>AND(COUNTIF(#REF!,C18)&gt;1,NOT(ISBLANK(C18)))</formula>
    </cfRule>
    <cfRule type="expression" dxfId="0" priority="2" stopIfTrue="1">
      <formula>AND(COUNTIF(#REF!,C18)&gt;1,NOT(ISBLANK(C18)))</formula>
    </cfRule>
  </conditionalFormatting>
  <pageMargins left="0.354166666666667" right="0.236111111111111" top="1" bottom="1" header="0.511111111111111" footer="0.511111111111111"/>
  <pageSetup paperSize="9" scale="110" orientation="landscape" horizont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曾婷</dc:creator>
  <cp:lastModifiedBy>2子</cp:lastModifiedBy>
  <cp:revision>1</cp:revision>
  <dcterms:created xsi:type="dcterms:W3CDTF">2019-09-09T01:36:00Z</dcterms:created>
  <dcterms:modified xsi:type="dcterms:W3CDTF">2024-01-30T01:56:47Z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47D6809F298A4823B7E754709CABA8A0_13</vt:lpwstr>
  </property>
</Properties>
</file>